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Dados\FEV\Acidentes de trabalho\"/>
    </mc:Choice>
  </mc:AlternateContent>
  <xr:revisionPtr revIDLastSave="0" documentId="13_ncr:1_{F99A7EC0-6DB5-4AD1-AD5A-DCB073BC4C2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º AT e óbitos no M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C22" i="1"/>
  <c r="D22" i="1"/>
  <c r="E22" i="1"/>
  <c r="F22" i="1"/>
  <c r="E46" i="1"/>
  <c r="G45" i="1"/>
  <c r="F45" i="1"/>
  <c r="C46" i="1"/>
  <c r="G44" i="1"/>
  <c r="G46" i="1"/>
  <c r="F44" i="1"/>
  <c r="G20" i="1"/>
  <c r="G41" i="1"/>
  <c r="F41" i="1"/>
  <c r="G40" i="1"/>
  <c r="F40" i="1"/>
  <c r="D40" i="1"/>
  <c r="G39" i="1"/>
  <c r="D39" i="1"/>
  <c r="F39" i="1"/>
  <c r="G43" i="1"/>
  <c r="D43" i="1"/>
  <c r="G42" i="1"/>
  <c r="F42" i="1"/>
  <c r="D42" i="1"/>
  <c r="G19" i="1"/>
  <c r="G18" i="1"/>
  <c r="G22" i="1"/>
  <c r="D41" i="1"/>
  <c r="F43" i="1"/>
  <c r="D45" i="1"/>
  <c r="D44" i="1"/>
  <c r="D46" i="1"/>
  <c r="F46" i="1"/>
</calcChain>
</file>

<file path=xl/sharedStrings.xml><?xml version="1.0" encoding="utf-8"?>
<sst xmlns="http://schemas.openxmlformats.org/spreadsheetml/2006/main" count="22" uniqueCount="16">
  <si>
    <t>Ano</t>
  </si>
  <si>
    <t>Acidentes não graves</t>
  </si>
  <si>
    <t>Acidentes graves</t>
  </si>
  <si>
    <t>Total de acidentes</t>
  </si>
  <si>
    <t>Lesão grave*</t>
  </si>
  <si>
    <t>Crianças e Adolescentes</t>
  </si>
  <si>
    <t>Óbitos</t>
  </si>
  <si>
    <t>Total</t>
  </si>
  <si>
    <t>* Politraumatismo, amputação, esmagamento, traumatismo crânio-encefálico, fratura de coluna, lesão de medula espinhal, trauma com lesões viscerais, eletrocução, asfixia, queimadura com internação</t>
  </si>
  <si>
    <t>Masculino</t>
  </si>
  <si>
    <t>Feminino</t>
  </si>
  <si>
    <t>Nº</t>
  </si>
  <si>
    <t>%</t>
  </si>
  <si>
    <t>Fonte: SINAN NET/COVISA, 02/fev/ 2024</t>
  </si>
  <si>
    <t>Série histórica de acidentes de trabalho notificados no SINAN, MSP, 2008 a 2024*</t>
  </si>
  <si>
    <t>Série histórica de acidentes de trabalho com material biológico notificados no SINAN, MSP, 2008 a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</si>
</sst>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3" fontId="4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0" fontId="6" fillId="0" borderId="0" xfId="1" applyNumberFormat="1" applyFont="1" applyBorder="1"/>
    <xf numFmtId="0" fontId="9" fillId="0" borderId="0" xfId="0" applyFont="1"/>
    <xf numFmtId="3" fontId="6" fillId="0" borderId="0" xfId="0" applyNumberFormat="1" applyFont="1"/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0" fontId="6" fillId="0" borderId="0" xfId="1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0" fontId="1" fillId="0" borderId="0" xfId="1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0" fontId="1" fillId="0" borderId="0" xfId="1" applyNumberFormat="1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/>
    </xf>
    <xf numFmtId="10" fontId="3" fillId="0" borderId="4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74"/>
  <sheetViews>
    <sheetView showGridLines="0" tabSelected="1" workbookViewId="0">
      <selection activeCell="B27" sqref="B27:B28"/>
    </sheetView>
  </sheetViews>
  <sheetFormatPr defaultRowHeight="12.75" x14ac:dyDescent="0.2"/>
  <cols>
    <col min="1" max="1" width="10.7109375" customWidth="1"/>
    <col min="2" max="2" width="6.7109375" customWidth="1"/>
    <col min="3" max="7" width="13.140625" customWidth="1"/>
    <col min="8" max="8" width="10.7109375" customWidth="1"/>
  </cols>
  <sheetData>
    <row r="2" spans="2:8" ht="37.5" customHeight="1" thickBot="1" x14ac:dyDescent="0.25">
      <c r="B2" s="28" t="s">
        <v>14</v>
      </c>
      <c r="C2" s="28"/>
      <c r="D2" s="28"/>
      <c r="E2" s="28"/>
      <c r="F2" s="28"/>
      <c r="G2" s="28"/>
    </row>
    <row r="3" spans="2:8" ht="18.75" customHeight="1" thickBot="1" x14ac:dyDescent="0.25">
      <c r="B3" s="29" t="s">
        <v>0</v>
      </c>
      <c r="C3" s="31" t="s">
        <v>1</v>
      </c>
      <c r="D3" s="33" t="s">
        <v>2</v>
      </c>
      <c r="E3" s="33"/>
      <c r="F3" s="33"/>
      <c r="G3" s="31" t="s">
        <v>3</v>
      </c>
    </row>
    <row r="4" spans="2:8" ht="26.25" thickBot="1" x14ac:dyDescent="0.25">
      <c r="B4" s="30"/>
      <c r="C4" s="32"/>
      <c r="D4" s="1" t="s">
        <v>4</v>
      </c>
      <c r="E4" s="1" t="s">
        <v>5</v>
      </c>
      <c r="F4" s="1" t="s">
        <v>6</v>
      </c>
      <c r="G4" s="32"/>
    </row>
    <row r="5" spans="2:8" s="2" customFormat="1" x14ac:dyDescent="0.2">
      <c r="B5" s="10">
        <v>2008</v>
      </c>
      <c r="C5" s="11">
        <v>16643</v>
      </c>
      <c r="D5" s="2">
        <v>465</v>
      </c>
      <c r="E5" s="2">
        <v>283</v>
      </c>
      <c r="F5" s="2">
        <v>22</v>
      </c>
      <c r="G5" s="12">
        <v>17413</v>
      </c>
      <c r="H5" s="9"/>
    </row>
    <row r="6" spans="2:8" s="2" customFormat="1" x14ac:dyDescent="0.2">
      <c r="B6" s="10">
        <v>2009</v>
      </c>
      <c r="C6" s="11">
        <v>15678</v>
      </c>
      <c r="D6" s="2">
        <v>437</v>
      </c>
      <c r="E6" s="2">
        <v>279</v>
      </c>
      <c r="F6" s="2">
        <v>19</v>
      </c>
      <c r="G6" s="12">
        <v>16413</v>
      </c>
      <c r="H6" s="9"/>
    </row>
    <row r="7" spans="2:8" s="2" customFormat="1" x14ac:dyDescent="0.2">
      <c r="B7" s="10">
        <v>2010</v>
      </c>
      <c r="C7" s="11">
        <v>16743</v>
      </c>
      <c r="D7" s="2">
        <v>433</v>
      </c>
      <c r="E7" s="2">
        <v>275</v>
      </c>
      <c r="F7" s="2">
        <v>37</v>
      </c>
      <c r="G7" s="12">
        <v>17488</v>
      </c>
    </row>
    <row r="8" spans="2:8" s="2" customFormat="1" x14ac:dyDescent="0.2">
      <c r="B8" s="10">
        <v>2011</v>
      </c>
      <c r="C8" s="11">
        <v>17294</v>
      </c>
      <c r="D8" s="2">
        <v>457</v>
      </c>
      <c r="E8" s="2">
        <v>353</v>
      </c>
      <c r="F8" s="2">
        <v>35</v>
      </c>
      <c r="G8" s="12">
        <v>18139</v>
      </c>
    </row>
    <row r="9" spans="2:8" s="2" customFormat="1" x14ac:dyDescent="0.2">
      <c r="B9" s="10">
        <v>2012</v>
      </c>
      <c r="C9" s="11">
        <v>18826</v>
      </c>
      <c r="D9" s="2">
        <v>502</v>
      </c>
      <c r="E9" s="2">
        <v>441</v>
      </c>
      <c r="F9" s="2">
        <v>32</v>
      </c>
      <c r="G9" s="12">
        <v>19801</v>
      </c>
    </row>
    <row r="10" spans="2:8" s="2" customFormat="1" x14ac:dyDescent="0.2">
      <c r="B10" s="10">
        <v>2013</v>
      </c>
      <c r="C10" s="11">
        <v>20318</v>
      </c>
      <c r="D10" s="2">
        <v>359</v>
      </c>
      <c r="E10" s="2">
        <v>466</v>
      </c>
      <c r="F10" s="2">
        <v>17</v>
      </c>
      <c r="G10" s="12">
        <v>21160</v>
      </c>
    </row>
    <row r="11" spans="2:8" s="2" customFormat="1" x14ac:dyDescent="0.2">
      <c r="B11" s="10">
        <v>2014</v>
      </c>
      <c r="C11" s="11">
        <v>17728</v>
      </c>
      <c r="D11" s="2">
        <v>298</v>
      </c>
      <c r="E11" s="2">
        <v>373</v>
      </c>
      <c r="F11" s="2">
        <v>17</v>
      </c>
      <c r="G11" s="12">
        <v>18416</v>
      </c>
    </row>
    <row r="12" spans="2:8" s="2" customFormat="1" x14ac:dyDescent="0.2">
      <c r="B12" s="10">
        <v>2015</v>
      </c>
      <c r="C12" s="11">
        <v>18760</v>
      </c>
      <c r="D12" s="2">
        <v>431</v>
      </c>
      <c r="E12" s="2">
        <v>293</v>
      </c>
      <c r="F12" s="2">
        <v>21</v>
      </c>
      <c r="G12" s="12">
        <v>19505</v>
      </c>
    </row>
    <row r="13" spans="2:8" s="2" customFormat="1" x14ac:dyDescent="0.2">
      <c r="B13" s="10">
        <v>2016</v>
      </c>
      <c r="C13" s="11">
        <v>18539</v>
      </c>
      <c r="D13" s="2">
        <v>435</v>
      </c>
      <c r="E13" s="2">
        <v>224</v>
      </c>
      <c r="F13" s="2">
        <v>19</v>
      </c>
      <c r="G13" s="12">
        <v>19217</v>
      </c>
    </row>
    <row r="14" spans="2:8" s="2" customFormat="1" x14ac:dyDescent="0.2">
      <c r="B14" s="10">
        <v>2017</v>
      </c>
      <c r="C14" s="11">
        <v>18649</v>
      </c>
      <c r="D14" s="2">
        <v>500</v>
      </c>
      <c r="E14" s="2">
        <v>168</v>
      </c>
      <c r="F14" s="2">
        <v>21</v>
      </c>
      <c r="G14" s="12">
        <v>19338</v>
      </c>
    </row>
    <row r="15" spans="2:8" s="2" customFormat="1" x14ac:dyDescent="0.2">
      <c r="B15" s="10">
        <v>2018</v>
      </c>
      <c r="C15" s="21">
        <v>18493</v>
      </c>
      <c r="D15" s="22">
        <v>601</v>
      </c>
      <c r="E15" s="22">
        <v>141</v>
      </c>
      <c r="F15" s="22">
        <v>21</v>
      </c>
      <c r="G15" s="12">
        <v>19256</v>
      </c>
    </row>
    <row r="16" spans="2:8" s="2" customFormat="1" x14ac:dyDescent="0.2">
      <c r="B16" s="10">
        <v>2019</v>
      </c>
      <c r="C16" s="21">
        <v>19392</v>
      </c>
      <c r="D16" s="22">
        <v>567</v>
      </c>
      <c r="E16" s="22">
        <v>132</v>
      </c>
      <c r="F16" s="22">
        <v>25</v>
      </c>
      <c r="G16" s="12">
        <v>20116</v>
      </c>
    </row>
    <row r="17" spans="2:8" s="2" customFormat="1" x14ac:dyDescent="0.2">
      <c r="B17" s="10">
        <v>2020</v>
      </c>
      <c r="C17" s="21">
        <v>11610</v>
      </c>
      <c r="D17" s="22">
        <v>381</v>
      </c>
      <c r="E17" s="22">
        <v>74</v>
      </c>
      <c r="F17" s="22">
        <v>19</v>
      </c>
      <c r="G17" s="12">
        <v>12084</v>
      </c>
    </row>
    <row r="18" spans="2:8" s="2" customFormat="1" x14ac:dyDescent="0.2">
      <c r="B18" s="10">
        <v>2021</v>
      </c>
      <c r="C18" s="21">
        <v>11111</v>
      </c>
      <c r="D18" s="22">
        <v>401</v>
      </c>
      <c r="E18" s="22">
        <v>73</v>
      </c>
      <c r="F18" s="22">
        <v>25</v>
      </c>
      <c r="G18" s="12">
        <f>SUM(C18:F18)</f>
        <v>11610</v>
      </c>
      <c r="H18" s="9"/>
    </row>
    <row r="19" spans="2:8" s="8" customFormat="1" x14ac:dyDescent="0.2">
      <c r="B19" s="10">
        <v>2022</v>
      </c>
      <c r="C19" s="21">
        <v>15320</v>
      </c>
      <c r="D19" s="22">
        <v>438</v>
      </c>
      <c r="E19" s="22">
        <v>85</v>
      </c>
      <c r="F19" s="22">
        <v>25</v>
      </c>
      <c r="G19" s="12">
        <f>SUM(C19:F19)</f>
        <v>15868</v>
      </c>
      <c r="H19" s="22"/>
    </row>
    <row r="20" spans="2:8" s="8" customFormat="1" x14ac:dyDescent="0.2">
      <c r="B20" s="10">
        <v>2023</v>
      </c>
      <c r="C20" s="21">
        <v>19353</v>
      </c>
      <c r="D20" s="22">
        <v>526</v>
      </c>
      <c r="E20" s="22">
        <v>112</v>
      </c>
      <c r="F20" s="22">
        <v>35</v>
      </c>
      <c r="G20" s="12">
        <f>SUM(C20:F20)</f>
        <v>20026</v>
      </c>
      <c r="H20" s="22"/>
    </row>
    <row r="21" spans="2:8" s="8" customFormat="1" x14ac:dyDescent="0.2">
      <c r="B21" s="10">
        <v>2024</v>
      </c>
      <c r="C21" s="21">
        <v>852</v>
      </c>
      <c r="D21" s="22">
        <v>22</v>
      </c>
      <c r="E21" s="22">
        <v>1</v>
      </c>
      <c r="F21" s="22">
        <v>2</v>
      </c>
      <c r="G21" s="12">
        <f>SUM(C21:F21)</f>
        <v>877</v>
      </c>
    </row>
    <row r="22" spans="2:8" s="8" customFormat="1" x14ac:dyDescent="0.2">
      <c r="B22" s="23" t="s">
        <v>7</v>
      </c>
      <c r="C22" s="24">
        <f>SUM(C5:C21)</f>
        <v>275309</v>
      </c>
      <c r="D22" s="24">
        <f>SUM(D5:D21)</f>
        <v>7253</v>
      </c>
      <c r="E22" s="24">
        <f>SUM(E5:E21)</f>
        <v>3773</v>
      </c>
      <c r="F22" s="24">
        <f>SUM(F5:F21)</f>
        <v>392</v>
      </c>
      <c r="G22" s="24">
        <f>SUM(G5:G19)</f>
        <v>265824</v>
      </c>
    </row>
    <row r="23" spans="2:8" ht="15" x14ac:dyDescent="0.25">
      <c r="B23" s="34" t="s">
        <v>13</v>
      </c>
      <c r="C23" s="34"/>
      <c r="D23" s="34"/>
      <c r="E23" s="34"/>
      <c r="F23" s="3"/>
      <c r="G23" s="3"/>
    </row>
    <row r="24" spans="2:8" ht="39.75" customHeight="1" x14ac:dyDescent="0.2">
      <c r="B24" s="35" t="s">
        <v>8</v>
      </c>
      <c r="C24" s="35"/>
      <c r="D24" s="35"/>
      <c r="E24" s="35"/>
      <c r="F24" s="35"/>
      <c r="G24" s="35"/>
    </row>
    <row r="25" spans="2:8" ht="19.5" customHeight="1" x14ac:dyDescent="0.2">
      <c r="B25" s="2"/>
    </row>
    <row r="26" spans="2:8" ht="47.25" customHeight="1" thickBot="1" x14ac:dyDescent="0.25">
      <c r="B26" s="28" t="s">
        <v>15</v>
      </c>
      <c r="C26" s="28"/>
      <c r="D26" s="28"/>
      <c r="E26" s="28"/>
      <c r="F26" s="28"/>
      <c r="G26" s="28"/>
      <c r="H26" s="4"/>
    </row>
    <row r="27" spans="2:8" ht="18" customHeight="1" thickBot="1" x14ac:dyDescent="0.25">
      <c r="B27" s="29" t="s">
        <v>0</v>
      </c>
      <c r="C27" s="33" t="s">
        <v>9</v>
      </c>
      <c r="D27" s="33"/>
      <c r="E27" s="33" t="s">
        <v>10</v>
      </c>
      <c r="F27" s="33"/>
      <c r="G27" s="31" t="s">
        <v>3</v>
      </c>
      <c r="H27" s="4"/>
    </row>
    <row r="28" spans="2:8" ht="18" customHeight="1" thickBot="1" x14ac:dyDescent="0.25">
      <c r="B28" s="30"/>
      <c r="C28" s="5" t="s">
        <v>11</v>
      </c>
      <c r="D28" s="5" t="s">
        <v>12</v>
      </c>
      <c r="E28" s="5" t="s">
        <v>11</v>
      </c>
      <c r="F28" s="6" t="s">
        <v>12</v>
      </c>
      <c r="G28" s="32"/>
    </row>
    <row r="29" spans="2:8" s="2" customFormat="1" x14ac:dyDescent="0.2">
      <c r="B29" s="13">
        <v>2008</v>
      </c>
      <c r="C29" s="14">
        <v>743</v>
      </c>
      <c r="D29" s="15">
        <v>0.2556779077770131</v>
      </c>
      <c r="E29" s="16">
        <v>2163</v>
      </c>
      <c r="F29" s="15">
        <v>0.74432209222298695</v>
      </c>
      <c r="G29" s="11">
        <v>2906</v>
      </c>
    </row>
    <row r="30" spans="2:8" s="2" customFormat="1" x14ac:dyDescent="0.2">
      <c r="B30" s="13">
        <v>2009</v>
      </c>
      <c r="C30" s="14">
        <v>665</v>
      </c>
      <c r="D30" s="15">
        <v>0.23938084953203745</v>
      </c>
      <c r="E30" s="16">
        <v>2113</v>
      </c>
      <c r="F30" s="7">
        <v>0.76061915046796258</v>
      </c>
      <c r="G30" s="11">
        <v>2778</v>
      </c>
    </row>
    <row r="31" spans="2:8" s="2" customFormat="1" x14ac:dyDescent="0.2">
      <c r="B31" s="13">
        <v>2010</v>
      </c>
      <c r="C31" s="14">
        <v>582</v>
      </c>
      <c r="D31" s="15">
        <v>0.20785714285714285</v>
      </c>
      <c r="E31" s="16">
        <v>2218</v>
      </c>
      <c r="F31" s="7">
        <v>0.79214285714285715</v>
      </c>
      <c r="G31" s="11">
        <v>2800</v>
      </c>
    </row>
    <row r="32" spans="2:8" s="2" customFormat="1" x14ac:dyDescent="0.2">
      <c r="B32" s="13">
        <v>2011</v>
      </c>
      <c r="C32" s="14">
        <v>591</v>
      </c>
      <c r="D32" s="15">
        <v>0.21213208901651112</v>
      </c>
      <c r="E32" s="16">
        <v>2195</v>
      </c>
      <c r="F32" s="7">
        <v>0.78786791098348885</v>
      </c>
      <c r="G32" s="11">
        <v>2786</v>
      </c>
    </row>
    <row r="33" spans="2:11" s="2" customFormat="1" x14ac:dyDescent="0.2">
      <c r="B33" s="13">
        <v>2012</v>
      </c>
      <c r="C33" s="14">
        <v>605</v>
      </c>
      <c r="D33" s="15">
        <v>0.20977808599167821</v>
      </c>
      <c r="E33" s="16">
        <v>2279</v>
      </c>
      <c r="F33" s="7">
        <v>0.79022191400832176</v>
      </c>
      <c r="G33" s="11">
        <v>2884</v>
      </c>
    </row>
    <row r="34" spans="2:11" s="2" customFormat="1" x14ac:dyDescent="0.2">
      <c r="B34" s="13">
        <v>2013</v>
      </c>
      <c r="C34" s="14">
        <v>710</v>
      </c>
      <c r="D34" s="15">
        <v>0.20913107511045656</v>
      </c>
      <c r="E34" s="16">
        <v>2685</v>
      </c>
      <c r="F34" s="7">
        <v>0.79086892488954341</v>
      </c>
      <c r="G34" s="11">
        <v>3395</v>
      </c>
    </row>
    <row r="35" spans="2:11" s="2" customFormat="1" x14ac:dyDescent="0.2">
      <c r="B35" s="13">
        <v>2014</v>
      </c>
      <c r="C35" s="14">
        <v>782</v>
      </c>
      <c r="D35" s="15">
        <v>0.20953912111468381</v>
      </c>
      <c r="E35" s="16">
        <v>2950</v>
      </c>
      <c r="F35" s="7">
        <v>0.79046087888531613</v>
      </c>
      <c r="G35" s="11">
        <v>3732</v>
      </c>
    </row>
    <row r="36" spans="2:11" s="2" customFormat="1" x14ac:dyDescent="0.2">
      <c r="B36" s="13">
        <v>2015</v>
      </c>
      <c r="C36" s="14">
        <v>799</v>
      </c>
      <c r="D36" s="15">
        <v>0.20614035087719298</v>
      </c>
      <c r="E36" s="16">
        <v>3077</v>
      </c>
      <c r="F36" s="7">
        <v>0.79385964912280704</v>
      </c>
      <c r="G36" s="11">
        <v>3876</v>
      </c>
    </row>
    <row r="37" spans="2:11" s="2" customFormat="1" x14ac:dyDescent="0.2">
      <c r="B37" s="13">
        <v>2016</v>
      </c>
      <c r="C37" s="14">
        <v>990</v>
      </c>
      <c r="D37" s="15">
        <v>0.22927281148679945</v>
      </c>
      <c r="E37" s="16">
        <v>3328</v>
      </c>
      <c r="F37" s="7">
        <v>0.77072718851320055</v>
      </c>
      <c r="G37" s="11">
        <v>4318</v>
      </c>
    </row>
    <row r="38" spans="2:11" s="2" customFormat="1" x14ac:dyDescent="0.2">
      <c r="B38" s="13">
        <v>2017</v>
      </c>
      <c r="C38" s="14">
        <v>929</v>
      </c>
      <c r="D38" s="15">
        <v>0.22363986519017814</v>
      </c>
      <c r="E38" s="16">
        <v>3225</v>
      </c>
      <c r="F38" s="7">
        <v>0.77636013480982191</v>
      </c>
      <c r="G38" s="11">
        <v>4154</v>
      </c>
    </row>
    <row r="39" spans="2:11" s="2" customFormat="1" x14ac:dyDescent="0.2">
      <c r="B39" s="13">
        <v>2018</v>
      </c>
      <c r="C39" s="14">
        <v>970</v>
      </c>
      <c r="D39" s="15">
        <f t="shared" ref="D39:D46" si="0">C39/G39</f>
        <v>0.23832923832923833</v>
      </c>
      <c r="E39" s="16">
        <v>3100</v>
      </c>
      <c r="F39" s="7">
        <f t="shared" ref="F39:F46" si="1">E39/G39</f>
        <v>0.76167076167076164</v>
      </c>
      <c r="G39" s="11">
        <f t="shared" ref="G39:G45" si="2">C39+E39</f>
        <v>4070</v>
      </c>
    </row>
    <row r="40" spans="2:11" s="2" customFormat="1" x14ac:dyDescent="0.2">
      <c r="B40" s="13">
        <v>2019</v>
      </c>
      <c r="C40" s="14">
        <v>970</v>
      </c>
      <c r="D40" s="15">
        <f t="shared" si="0"/>
        <v>0.23566569484936831</v>
      </c>
      <c r="E40" s="16">
        <v>3146</v>
      </c>
      <c r="F40" s="7">
        <f t="shared" si="1"/>
        <v>0.76433430515063172</v>
      </c>
      <c r="G40" s="11">
        <f t="shared" si="2"/>
        <v>4116</v>
      </c>
    </row>
    <row r="41" spans="2:11" s="22" customFormat="1" x14ac:dyDescent="0.2">
      <c r="B41" s="13">
        <v>2020</v>
      </c>
      <c r="C41" s="17">
        <v>806</v>
      </c>
      <c r="D41" s="18">
        <f t="shared" si="0"/>
        <v>0.24306393244873342</v>
      </c>
      <c r="E41" s="19">
        <v>2510</v>
      </c>
      <c r="F41" s="20">
        <f t="shared" si="1"/>
        <v>0.75693606755126663</v>
      </c>
      <c r="G41" s="21">
        <f t="shared" si="2"/>
        <v>3316</v>
      </c>
    </row>
    <row r="42" spans="2:11" s="22" customFormat="1" x14ac:dyDescent="0.2">
      <c r="B42" s="13">
        <v>2021</v>
      </c>
      <c r="C42" s="17">
        <v>888</v>
      </c>
      <c r="D42" s="18">
        <f t="shared" si="0"/>
        <v>0.22345244086562657</v>
      </c>
      <c r="E42" s="19">
        <v>3086</v>
      </c>
      <c r="F42" s="20">
        <f t="shared" si="1"/>
        <v>0.77654755913437346</v>
      </c>
      <c r="G42" s="21">
        <f t="shared" si="2"/>
        <v>3974</v>
      </c>
    </row>
    <row r="43" spans="2:11" s="22" customFormat="1" x14ac:dyDescent="0.2">
      <c r="B43" s="13">
        <v>2022</v>
      </c>
      <c r="C43" s="17">
        <v>866</v>
      </c>
      <c r="D43" s="18">
        <f t="shared" si="0"/>
        <v>0.22013218098627352</v>
      </c>
      <c r="E43" s="19">
        <v>3068</v>
      </c>
      <c r="F43" s="20">
        <f t="shared" si="1"/>
        <v>0.77986781901372648</v>
      </c>
      <c r="G43" s="21">
        <f t="shared" si="2"/>
        <v>3934</v>
      </c>
    </row>
    <row r="44" spans="2:11" s="22" customFormat="1" x14ac:dyDescent="0.2">
      <c r="B44" s="13">
        <v>2023</v>
      </c>
      <c r="C44" s="17">
        <v>1219</v>
      </c>
      <c r="D44" s="18">
        <f t="shared" si="0"/>
        <v>0.2287912912912913</v>
      </c>
      <c r="E44" s="19">
        <v>4109</v>
      </c>
      <c r="F44" s="20">
        <f t="shared" si="1"/>
        <v>0.77120870870870872</v>
      </c>
      <c r="G44" s="21">
        <f t="shared" si="2"/>
        <v>5328</v>
      </c>
    </row>
    <row r="45" spans="2:11" s="22" customFormat="1" x14ac:dyDescent="0.2">
      <c r="B45" s="13">
        <v>2024</v>
      </c>
      <c r="C45" s="17">
        <v>73</v>
      </c>
      <c r="D45" s="18">
        <f t="shared" si="0"/>
        <v>0.2347266881028939</v>
      </c>
      <c r="E45" s="19">
        <v>238</v>
      </c>
      <c r="F45" s="20">
        <f t="shared" si="1"/>
        <v>0.76527331189710612</v>
      </c>
      <c r="G45" s="21">
        <f t="shared" si="2"/>
        <v>311</v>
      </c>
    </row>
    <row r="46" spans="2:11" s="22" customFormat="1" x14ac:dyDescent="0.2">
      <c r="B46" s="25" t="s">
        <v>7</v>
      </c>
      <c r="C46" s="26">
        <f>SUM(C29:C45)</f>
        <v>13188</v>
      </c>
      <c r="D46" s="27">
        <f t="shared" si="0"/>
        <v>0.22475203653839598</v>
      </c>
      <c r="E46" s="26">
        <f>SUM(E29:E45)</f>
        <v>45490</v>
      </c>
      <c r="F46" s="27">
        <f t="shared" si="1"/>
        <v>0.77524796346160396</v>
      </c>
      <c r="G46" s="26">
        <f>SUM(G29:G45)</f>
        <v>58678</v>
      </c>
    </row>
    <row r="47" spans="2:11" x14ac:dyDescent="0.2">
      <c r="B47" s="34" t="s">
        <v>13</v>
      </c>
      <c r="C47" s="34"/>
      <c r="D47" s="34"/>
      <c r="E47" s="34"/>
      <c r="F47" s="8"/>
      <c r="G47" s="8"/>
      <c r="K47" s="2"/>
    </row>
    <row r="50" ht="49.5" customHeight="1" x14ac:dyDescent="0.2"/>
    <row r="51" ht="13.5" customHeight="1" x14ac:dyDescent="0.2"/>
    <row r="52" ht="27" customHeight="1" x14ac:dyDescent="0.2"/>
    <row r="53" ht="15.75" customHeight="1" x14ac:dyDescent="0.2"/>
    <row r="54" ht="15.75" customHeight="1" x14ac:dyDescent="0.2"/>
    <row r="55" ht="15.75" customHeight="1" x14ac:dyDescent="0.2"/>
    <row r="74" ht="43.5" customHeight="1" x14ac:dyDescent="0.2"/>
  </sheetData>
  <mergeCells count="13">
    <mergeCell ref="B23:E23"/>
    <mergeCell ref="B47:E47"/>
    <mergeCell ref="B24:G24"/>
    <mergeCell ref="B26:G26"/>
    <mergeCell ref="B27:B28"/>
    <mergeCell ref="C27:D27"/>
    <mergeCell ref="E27:F27"/>
    <mergeCell ref="G27:G28"/>
    <mergeCell ref="B2:G2"/>
    <mergeCell ref="B3:B4"/>
    <mergeCell ref="C3:C4"/>
    <mergeCell ref="D3:F3"/>
    <mergeCell ref="G3:G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Nº AT e óbitos no MSP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Augusto Ferreira</dc:creator>
  <cp:lastModifiedBy>Ana Clara Silva de Souza</cp:lastModifiedBy>
  <dcterms:created xsi:type="dcterms:W3CDTF">2021-02-10T11:23:01Z</dcterms:created>
  <dcterms:modified xsi:type="dcterms:W3CDTF">2024-02-16T14:05:46Z</dcterms:modified>
</cp:coreProperties>
</file>